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L-DC03\Public\CofA\"/>
    </mc:Choice>
  </mc:AlternateContent>
  <xr:revisionPtr revIDLastSave="0" documentId="8_{1A80528E-95DC-457A-AEF8-F555E3370520}" xr6:coauthVersionLast="47" xr6:coauthVersionMax="47" xr10:uidLastSave="{00000000-0000-0000-0000-000000000000}"/>
  <bookViews>
    <workbookView xWindow="5580" yWindow="1035" windowWidth="21600" windowHeight="11385" xr2:uid="{00000000-000D-0000-FFFF-FFFF00000000}"/>
  </bookViews>
  <sheets>
    <sheet name="Receivables Transactions - De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<sst xmlns="http://schemas.openxmlformats.org/spreadsheetml/2006/main" count="52" uniqueCount="31">
  <si>
    <t>Customer Number</t>
  </si>
  <si>
    <t>Customer Name</t>
  </si>
  <si>
    <t>Document Number</t>
  </si>
  <si>
    <t>Document Type</t>
  </si>
  <si>
    <t>Document Date</t>
  </si>
  <si>
    <t>Due Date</t>
  </si>
  <si>
    <t>Original Trx Amount</t>
  </si>
  <si>
    <t>Current Trx Amount</t>
  </si>
  <si>
    <t>Customer PO Number</t>
  </si>
  <si>
    <t>Tracking Number</t>
  </si>
  <si>
    <t>304024</t>
  </si>
  <si>
    <t>EMORY CLINIC</t>
  </si>
  <si>
    <t>INV01575026</t>
  </si>
  <si>
    <t>Sales / Invoices</t>
  </si>
  <si>
    <t>5264979447</t>
  </si>
  <si>
    <t>INV01575702</t>
  </si>
  <si>
    <t>5264982988</t>
  </si>
  <si>
    <t>INV01576480</t>
  </si>
  <si>
    <t>5264985880</t>
  </si>
  <si>
    <t>INV01577783</t>
  </si>
  <si>
    <t>4264992219</t>
  </si>
  <si>
    <t>INV01578459</t>
  </si>
  <si>
    <t>5264994104</t>
  </si>
  <si>
    <t>INV01578553</t>
  </si>
  <si>
    <t>5264994119</t>
  </si>
  <si>
    <t>INV01579543</t>
  </si>
  <si>
    <t>4264989660</t>
  </si>
  <si>
    <t>INV01580012</t>
  </si>
  <si>
    <t>5265000666</t>
  </si>
  <si>
    <t>397487785907, 397491376889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</si>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</sst>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1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J2" sqref="J2:J9"/>
    </sheetView>
  </sheetViews>
  <sheetFormatPr defaultRowHeight="12" x14ac:dyDescent="0.2"/>
  <cols>
    <col min="1" max="1" width="21.83203125" customWidth="1"/>
    <col min="2" max="2" width="20.1640625" customWidth="1"/>
    <col min="3" max="3" width="22.5" customWidth="1"/>
    <col min="4" max="4" width="19.83203125" customWidth="1"/>
    <col min="5" max="5" width="19.6640625" style="1" customWidth="1"/>
    <col min="6" max="6" width="14.6640625" style="1" customWidth="1"/>
    <col min="7" max="7" width="27.1640625" style="2" customWidth="1"/>
    <col min="8" max="8" width="26.83203125" style="2" customWidth="1"/>
    <col min="9" max="9" width="24.6640625" customWidth="1"/>
    <col min="10" max="10" width="18.6640625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7.45" customHeight="1" x14ac:dyDescent="0.2">
      <c r="A2" t="s">
        <v>10</v>
      </c>
      <c r="B2" t="s">
        <v>11</v>
      </c>
      <c r="C2" t="s">
        <v>12</v>
      </c>
      <c r="D2" t="s">
        <v>13</v>
      </c>
      <c r="E2" s="1">
        <f>DATE(2026,1,6)</f>
        <v>46028</v>
      </c>
      <c r="F2" s="1">
        <f>DATE(2026,2,5)</f>
        <v>46058</v>
      </c>
      <c r="G2" s="2">
        <v>271.13</v>
      </c>
      <c r="H2" s="2">
        <v>271.13</v>
      </c>
      <c r="I2" t="s">
        <v>14</v>
      </c>
      <c r="J2" s="3" t="s">
        <v>29</v>
      </c>
    </row>
    <row r="3" spans="1:10" ht="17.45" customHeight="1" x14ac:dyDescent="0.2">
      <c r="A3" t="s">
        <v>10</v>
      </c>
      <c r="B3" t="s">
        <v>11</v>
      </c>
      <c r="C3" t="s">
        <v>15</v>
      </c>
      <c r="D3" t="s">
        <v>13</v>
      </c>
      <c r="E3" s="1">
        <f>DATE(2026,1,8)</f>
        <v>46030</v>
      </c>
      <c r="F3" s="1">
        <f>DATE(2026,2,7)</f>
        <v>46060</v>
      </c>
      <c r="G3" s="2">
        <v>54.56</v>
      </c>
      <c r="H3" s="2">
        <v>54.56</v>
      </c>
      <c r="I3" t="s">
        <v>16</v>
      </c>
      <c r="J3" s="3">
        <v>397580017442</v>
      </c>
    </row>
    <row r="4" spans="1:10" ht="17.45" customHeight="1" x14ac:dyDescent="0.2">
      <c r="A4" t="s">
        <v>10</v>
      </c>
      <c r="B4" t="s">
        <v>11</v>
      </c>
      <c r="C4" t="s">
        <v>17</v>
      </c>
      <c r="D4" t="s">
        <v>13</v>
      </c>
      <c r="E4" s="1">
        <f>DATE(2026,1,12)</f>
        <v>46034</v>
      </c>
      <c r="F4" s="1">
        <f>DATE(2026,2,11)</f>
        <v>46064</v>
      </c>
      <c r="G4" s="2">
        <v>99.89</v>
      </c>
      <c r="H4" s="2">
        <v>99.89</v>
      </c>
      <c r="I4" t="s">
        <v>18</v>
      </c>
      <c r="J4" s="3">
        <v>397690026680</v>
      </c>
    </row>
    <row r="5" spans="1:10" ht="17.45" customHeight="1" x14ac:dyDescent="0.2">
      <c r="A5" t="s">
        <v>10</v>
      </c>
      <c r="B5" t="s">
        <v>11</v>
      </c>
      <c r="C5" t="s">
        <v>19</v>
      </c>
      <c r="D5" t="s">
        <v>13</v>
      </c>
      <c r="E5" s="1">
        <f>DATE(2026,1,16)</f>
        <v>46038</v>
      </c>
      <c r="F5" s="1">
        <f>DATE(2026,2,15)</f>
        <v>46068</v>
      </c>
      <c r="G5" s="2">
        <v>71.27</v>
      </c>
      <c r="H5" s="2">
        <v>71.27</v>
      </c>
      <c r="I5" t="s">
        <v>20</v>
      </c>
      <c r="J5" s="3">
        <v>397849493263</v>
      </c>
    </row>
    <row r="6" spans="1:10" ht="17.45" customHeight="1" x14ac:dyDescent="0.2">
      <c r="A6" t="s">
        <v>10</v>
      </c>
      <c r="B6" t="s">
        <v>11</v>
      </c>
      <c r="C6" t="s">
        <v>21</v>
      </c>
      <c r="D6" t="s">
        <v>13</v>
      </c>
      <c r="E6" s="1">
        <f>DATE(2026,1,21)</f>
        <v>46043</v>
      </c>
      <c r="F6" s="1">
        <f>DATE(2026,2,20)</f>
        <v>46073</v>
      </c>
      <c r="G6" s="2">
        <v>99.89</v>
      </c>
      <c r="H6" s="2">
        <v>99.89</v>
      </c>
      <c r="I6" t="s">
        <v>22</v>
      </c>
      <c r="J6" s="3">
        <v>397987370860</v>
      </c>
    </row>
    <row r="7" spans="1:10" ht="17.45" customHeight="1" x14ac:dyDescent="0.2">
      <c r="A7" t="s">
        <v>10</v>
      </c>
      <c r="B7" t="s">
        <v>11</v>
      </c>
      <c r="C7" t="s">
        <v>23</v>
      </c>
      <c r="D7" t="s">
        <v>13</v>
      </c>
      <c r="E7" s="1">
        <f>DATE(2026,1,21)</f>
        <v>46043</v>
      </c>
      <c r="F7" s="1">
        <f>DATE(2026,2,20)</f>
        <v>46073</v>
      </c>
      <c r="G7" s="2">
        <v>168.74</v>
      </c>
      <c r="H7" s="2">
        <v>168.74</v>
      </c>
      <c r="I7" t="s">
        <v>24</v>
      </c>
      <c r="J7" s="3">
        <v>397992760181</v>
      </c>
    </row>
    <row r="8" spans="1:10" ht="17.45" customHeight="1" x14ac:dyDescent="0.2">
      <c r="A8" t="s">
        <v>10</v>
      </c>
      <c r="B8" t="s">
        <v>11</v>
      </c>
      <c r="C8" t="s">
        <v>25</v>
      </c>
      <c r="D8" t="s">
        <v>13</v>
      </c>
      <c r="E8" s="1">
        <f>DATE(2026,1,28)</f>
        <v>46050</v>
      </c>
      <c r="F8" s="1">
        <f>DATE(2026,2,27)</f>
        <v>46080</v>
      </c>
      <c r="G8" s="2">
        <v>446.44</v>
      </c>
      <c r="H8" s="2">
        <v>446.44</v>
      </c>
      <c r="I8" t="s">
        <v>26</v>
      </c>
      <c r="J8" s="3" t="s">
        <v>30</v>
      </c>
    </row>
    <row r="9" spans="1:10" ht="17.45" customHeight="1" x14ac:dyDescent="0.2">
      <c r="A9" t="s">
        <v>10</v>
      </c>
      <c r="B9" t="s">
        <v>11</v>
      </c>
      <c r="C9" t="s">
        <v>27</v>
      </c>
      <c r="D9" t="s">
        <v>13</v>
      </c>
      <c r="E9" s="1">
        <f>DATE(2026,1,29)</f>
        <v>46051</v>
      </c>
      <c r="F9" s="1">
        <f>DATE(2026,2,28)</f>
        <v>46081</v>
      </c>
      <c r="G9" s="2">
        <v>343</v>
      </c>
      <c r="H9" s="2">
        <v>343</v>
      </c>
      <c r="I9" t="s">
        <v>28</v>
      </c>
      <c r="J9" s="3">
        <v>398231275289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Receivables Transactions - Dean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Dice</dc:creator>
  <cp:lastModifiedBy>Jordan Dice</cp:lastModifiedBy>
  <dcterms:created xsi:type="dcterms:W3CDTF">2026-02-02T21:42:52Z</dcterms:created>
  <dcterms:modified xsi:type="dcterms:W3CDTF">2026-02-02T21:42:52Z</dcterms:modified>
</cp:coreProperties>
</file>